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N_Campos Generales" sheetId="1" r:id="rId1"/>
    <sheet name="N_Campos Especificos" sheetId="2" r:id="rId2"/>
    <sheet name="Anexo DE-9" sheetId="3" r:id="rId3"/>
    <sheet name="Anexo DE-9 Cod Auxiliar" sheetId="13" r:id="rId4"/>
    <sheet name="Código Auxiliar" sheetId="10" r:id="rId5"/>
    <sheet name="Estándar" sheetId="11" r:id="rId6"/>
    <sheet name="Estándar con Imagen" sheetId="12" r:id="rId7"/>
    <sheet name="Multimoneda" sheetId="8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E22" i="13"/>
  <c r="B22"/>
  <c r="E21"/>
  <c r="C6"/>
  <c r="B6"/>
  <c r="C3"/>
  <c r="C6" i="12"/>
  <c r="A6"/>
  <c r="C3"/>
  <c r="G26" i="8"/>
  <c r="G25"/>
  <c r="B26"/>
  <c r="F15"/>
  <c r="C6"/>
  <c r="B6"/>
  <c r="C3"/>
  <c r="C6" i="11"/>
  <c r="A6"/>
  <c r="C3"/>
  <c r="C3" i="10"/>
  <c r="C6"/>
  <c r="A6"/>
  <c r="B22" i="3"/>
  <c r="E22"/>
  <c r="E21"/>
  <c r="C6"/>
  <c r="B6"/>
  <c r="C3"/>
  <c r="B24" i="8"/>
  <c r="B23"/>
  <c r="B21"/>
  <c r="B20"/>
  <c r="I15"/>
  <c r="H15"/>
</calcChain>
</file>

<file path=xl/sharedStrings.xml><?xml version="1.0" encoding="utf-8"?>
<sst xmlns="http://schemas.openxmlformats.org/spreadsheetml/2006/main" count="385" uniqueCount="247">
  <si>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</si>
  <si>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</si>
  <si>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</si>
  <si>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</si>
  <si>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</si>
  <si>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</si>
  <si>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</si>
  <si>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</si>
  <si>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</si>
  <si>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</si>
  <si>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</si>
  <si>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</si>
  <si>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</si>
  <si>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</si>
  <si>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</si>
  <si>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</si>
  <si>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</si>
  <si>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</si>
  <si>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</si>
  <si>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</si>
  <si>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</si>
  <si>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</si>
  <si>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</si>
  <si>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</si>
  <si>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</si>
  <si>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</si>
  <si>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</si>
  <si>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</si>
  <si>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</si>
  <si>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</si>
  <si>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</si>
  <si>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</si>
  <si>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</si>
  <si>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</si>
  <si>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</si>
  <si>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</si>
  <si>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</si>
  <si>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</si>
  <si>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</si>
  <si>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</si>
  <si>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</si>
  <si>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</si>
  <si>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</si>
  <si>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</si>
  <si>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</si>
  <si>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</si>
  <si>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</si>
  <si>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</si>
  <si>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</si>
  <si>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</si>
  <si>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</si>
  <si>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</si>
  <si>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</si>
  <si>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%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</si>
  <si>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</si>
  <si>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</si>
  <si>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</si>
  <si>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</si>
  <si>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</si>
  <si>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</si>
  <si>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</si>
  <si>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</si>
  <si>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</si>
  <si>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</si>
  <si>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</si>
  <si>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</si>
  <si>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</si>
  <si>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</si>
  <si>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</si>
  <si>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</si>
  <si>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</si>
  <si>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</si>
  <si>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</si>
  <si>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</si>
  <si>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</si>
  <si>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</si>
  <si>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</si>
  <si>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</si>
  <si>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</si>
  <si>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</si>
  <si>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</si>
  <si>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</si>
  <si>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</si>
  <si>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</si>
  <si>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</si>
  <si>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</si>
  <si>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</si>
  <si>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</si>
  <si>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</si>
  <si>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</si>
  <si>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</si>
  <si>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</si>
  <si>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</si>
  <si>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</si>
  <si>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</si>
  <si>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</si>
  <si>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</si>
  <si>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</si>
  <si>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</si>
  <si>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</si>
  <si>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</si>
  <si>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</si>
  <si>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</si>
  <si>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</si>
  <si>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</si>
  <si>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</si>
  <si>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</si>
  <si>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</si>
  <si>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</si>
  <si>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</si>
  <si>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</si>
  <si>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</si>
  <si>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</si>
  <si>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</si>
  <si>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</si>
  <si>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</si>
  <si>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</si>
  <si>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</si>
  <si>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</si>
  <si>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</si>
  <si>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</si>
  <si>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</si>
  <si>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</si>
  <si>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</si>
  <si>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</si>
  <si>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</si>
  <si>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</si>
  <si>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</si>
  <si>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</si>
  <si>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</si>
  <si>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</si>
  <si>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</si>
  <si>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</si>
  <si>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</si>
  <si>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</si>
  <si>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</si>
  <si>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</si>
  <si>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</si>
  <si>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</si>
  <si>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</si>
  <si>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</si>
  <si>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</si>
  <si>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</si>
  <si>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</si>
  <si>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</si>
  <si>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</si>
  <si>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</si>
  <si>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</si>
  <si>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</si>
  <si>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</si>
  <si>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</si>
  <si>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</si>
  <si>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</si>
  <si>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</si>
  <si>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</si>
  <si>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</si>
  <si>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</si>
  <si>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</si>
  <si>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</si>
  <si>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</si>
  <si>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</si>
  <si>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</si>
  <si>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</si>
  <si>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</si>
  <si>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</si>
  <si>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</si>
  <si>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</si>
  <si>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</si>
  <si>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</si>
  <si>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</si>
  <si>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</si>
  <si>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</si>
  <si>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</si>
  <si>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</si>
  <si>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</si>
  <si>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</si>
  <si>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</si>
  <si>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</si>
  <si>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</si>
  <si>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</si>
  <si>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</si>
  <si>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</si>
  <si>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</si>
  <si>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</si>
  <si>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</si>
  <si>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</si>
  <si>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</si>
  <si>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</si>
  <si>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</si>
  <si>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</si>
  <si>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</si>
  <si>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</si>
  <si>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</si>
  <si>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</si>
  <si>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</si>
  <si>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</si>
  <si>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</si>
  <si>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</si>
  <si>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</si>
  <si>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</si>
  <si>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</si>
  <si>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</si>
  <si>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</si>
  <si>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</si>
  <si>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</si>
  <si>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</si>
  <si>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</si>
  <si>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</si>
  <si>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</si>
  <si>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</si>
  <si>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</si>
  <si>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</si>
  <si>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</si>
  <si>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</si>
  <si>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</si>
  <si>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PETROLEOS MEXICANOS EXPLORACIÓN Y PRODUCCIÓN, NORTE</t>
  </si>
  <si>
    <t xml:space="preserve">   CATALOGO DE CONCEPTOS Y CANTIDADES DE OBRA PARA EXPRESION DE PRECIOS UNITARIOS</t>
  </si>
  <si>
    <t>Empresa:</t>
  </si>
  <si>
    <t>ANEXO DE-9</t>
  </si>
  <si>
    <t>CATALOGO DE CONCEPTOS DE TRABAJO (PRESUPUESTO DE OBRA)</t>
  </si>
  <si>
    <t>CATALOGO DE CONCEPTOS Y CANTIDADES DE OBRA PARA EXPRESION DE PRECIOS UNITARIOS</t>
  </si>
  <si>
    <t>codigodelaobra</t>
  </si>
  <si>
    <t>Código de la obra.</t>
  </si>
  <si>
    <t>PU2010-OBRA NUEVA 001</t>
  </si>
  <si>
    <t>Versión de reportes: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</si>
  <si>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</si>
  <si>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</si>
  <si>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</si>
  <si>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</si>
  <si>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</si>
  <si>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</si>
  <si>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</si>
  <si>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</si>
  <si>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</si>
  <si>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</si>
  <si>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</si>
  <si>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</si>
  <si>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</si>
  <si>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</si>
  <si>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</si>
  <si>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</si>
  <si>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</si>
  <si>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</si>
  <si>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</si>
  <si>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</si>
  <si>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Imagen</t>
  </si>
  <si>
    <t>100505-17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</si>
</sst>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&quot;$&quot;#,##0.00"/>
    <numFmt numFmtId="166" formatCode="dd/mm/yyyy;@"/>
  </numFmts>
  <fonts count="13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name val="Arial"/>
    </font>
    <font>
      <sz val="10"/>
      <color theme="0" tint="-0.499984740745262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32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165" fontId="3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0" fontId="3" fillId="0" borderId="13" xfId="0" applyFont="1" applyBorder="1"/>
    <xf numFmtId="165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5" fillId="2" borderId="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5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/>
    <xf numFmtId="0" fontId="3" fillId="0" borderId="14" xfId="0" applyFont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 vertical="top" wrapText="1"/>
    </xf>
    <xf numFmtId="0" fontId="0" fillId="0" borderId="3" xfId="0" applyBorder="1"/>
    <xf numFmtId="0" fontId="0" fillId="0" borderId="10" xfId="0" applyBorder="1"/>
    <xf numFmtId="0" fontId="1" fillId="0" borderId="9" xfId="0" applyFont="1" applyBorder="1" applyAlignment="1">
      <alignment horizontal="center"/>
    </xf>
    <xf numFmtId="0" fontId="0" fillId="0" borderId="14" xfId="0" applyBorder="1"/>
    <xf numFmtId="0" fontId="0" fillId="0" borderId="10" xfId="0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1" fillId="0" borderId="0" xfId="2" applyFont="1" applyAlignment="1">
      <alignment horizontal="centerContinuous" vertical="top" wrapText="1"/>
    </xf>
    <xf numFmtId="0" fontId="10" fillId="0" borderId="0" xfId="2"/>
    <xf numFmtId="0" fontId="7" fillId="4" borderId="4" xfId="2" applyFont="1" applyFill="1" applyBorder="1" applyAlignment="1">
      <alignment horizontal="left" vertical="top"/>
    </xf>
    <xf numFmtId="0" fontId="10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10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10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10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10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0" fillId="2" borderId="4" xfId="2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1" xfId="0" applyFont="1" applyFill="1" applyBorder="1" applyAlignment="1">
      <alignment horizontal="center" wrapText="1"/>
    </xf>
    <xf numFmtId="0" fontId="12" fillId="0" borderId="0" xfId="0" applyFont="1" applyAlignment="1">
      <alignment horizontal="justify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0</xdr:row>
      <xdr:rowOff>9525</xdr:rowOff>
    </xdr:from>
    <xdr:to>
      <xdr:col>1</xdr:col>
      <xdr:colOff>1694411</xdr:colOff>
      <xdr:row>3</xdr:row>
      <xdr:rowOff>63750</xdr:rowOff>
    </xdr:to>
    <xdr:pic>
      <xdr:nvPicPr>
        <xdr:cNvPr id="3" name="2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1" y="9525"/>
          <a:ext cx="1456285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0</xdr:row>
      <xdr:rowOff>9525</xdr:rowOff>
    </xdr:from>
    <xdr:to>
      <xdr:col>1</xdr:col>
      <xdr:colOff>1694411</xdr:colOff>
      <xdr:row>3</xdr:row>
      <xdr:rowOff>63750</xdr:rowOff>
    </xdr:to>
    <xdr:pic>
      <xdr:nvPicPr>
        <xdr:cNvPr id="2" name="1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1" y="9525"/>
          <a:ext cx="1456285" cy="5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9525</xdr:rowOff>
    </xdr:from>
    <xdr:to>
      <xdr:col>1</xdr:col>
      <xdr:colOff>1048547</xdr:colOff>
      <xdr:row>3</xdr:row>
      <xdr:rowOff>99750</xdr:rowOff>
    </xdr:to>
    <xdr:pic>
      <xdr:nvPicPr>
        <xdr:cNvPr id="3" name="2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6" y="9525"/>
          <a:ext cx="1553371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9525</xdr:rowOff>
    </xdr:from>
    <xdr:to>
      <xdr:col>1</xdr:col>
      <xdr:colOff>1048547</xdr:colOff>
      <xdr:row>3</xdr:row>
      <xdr:rowOff>99750</xdr:rowOff>
    </xdr:to>
    <xdr:pic>
      <xdr:nvPicPr>
        <xdr:cNvPr id="2" name="1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6" y="9525"/>
          <a:ext cx="1553371" cy="576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9525</xdr:rowOff>
    </xdr:from>
    <xdr:to>
      <xdr:col>1</xdr:col>
      <xdr:colOff>1048547</xdr:colOff>
      <xdr:row>3</xdr:row>
      <xdr:rowOff>99750</xdr:rowOff>
    </xdr:to>
    <xdr:pic>
      <xdr:nvPicPr>
        <xdr:cNvPr id="2" name="1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6" y="9525"/>
          <a:ext cx="1553371" cy="576000"/>
        </a:xfrm>
        <a:prstGeom prst="rect">
          <a:avLst/>
        </a:prstGeom>
      </xdr:spPr>
    </xdr:pic>
    <xdr:clientData/>
  </xdr:twoCellAnchor>
  <xdr:twoCellAnchor editAs="oneCell">
    <xdr:from>
      <xdr:col>8</xdr:col>
      <xdr:colOff>38100</xdr:colOff>
      <xdr:row>15</xdr:row>
      <xdr:rowOff>38100</xdr:rowOff>
    </xdr:from>
    <xdr:to>
      <xdr:col>8</xdr:col>
      <xdr:colOff>1209675</xdr:colOff>
      <xdr:row>15</xdr:row>
      <xdr:rowOff>1045395</xdr:rowOff>
    </xdr:to>
    <xdr:pic>
      <xdr:nvPicPr>
        <xdr:cNvPr id="3" name="ImagenConcepto" descr="PEMEX Exploracion y Produccion Cuadrad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67525" y="2466975"/>
          <a:ext cx="1171575" cy="10072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0</xdr:row>
      <xdr:rowOff>9525</xdr:rowOff>
    </xdr:from>
    <xdr:to>
      <xdr:col>2</xdr:col>
      <xdr:colOff>313286</xdr:colOff>
      <xdr:row>3</xdr:row>
      <xdr:rowOff>63750</xdr:rowOff>
    </xdr:to>
    <xdr:pic>
      <xdr:nvPicPr>
        <xdr:cNvPr id="3" name="2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1" y="9525"/>
          <a:ext cx="1456285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100" t="s">
        <v>224</v>
      </c>
      <c r="C1" s="99" t="s">
        <v>246</v>
      </c>
    </row>
    <row r="2" spans="1:3" ht="12.75" customHeight="1">
      <c r="A2" s="9" t="s">
        <v>0</v>
      </c>
      <c r="B2" s="9"/>
      <c r="C2" s="14"/>
    </row>
    <row r="3" spans="1:3" ht="12.75" customHeight="1">
      <c r="A3" s="15"/>
      <c r="B3" s="15"/>
      <c r="C3" s="15"/>
    </row>
    <row r="4" spans="1:3" ht="12.75" customHeight="1">
      <c r="A4" s="19" t="s">
        <v>54</v>
      </c>
      <c r="B4" s="20" t="s">
        <v>2</v>
      </c>
      <c r="C4" s="21" t="s">
        <v>55</v>
      </c>
    </row>
    <row r="5" spans="1:3" ht="12.75" customHeight="1">
      <c r="A5" s="22" t="s">
        <v>3</v>
      </c>
      <c r="B5" s="23"/>
      <c r="C5" s="24"/>
    </row>
    <row r="6" spans="1:3" ht="12.75" customHeight="1">
      <c r="A6" s="25" t="s">
        <v>56</v>
      </c>
      <c r="B6" s="26" t="s">
        <v>4</v>
      </c>
      <c r="C6" s="27" t="s">
        <v>57</v>
      </c>
    </row>
    <row r="7" spans="1:3" ht="12.75" customHeight="1">
      <c r="A7" s="28" t="s">
        <v>58</v>
      </c>
      <c r="B7" s="16" t="s">
        <v>5</v>
      </c>
      <c r="C7" s="29" t="s">
        <v>59</v>
      </c>
    </row>
    <row r="8" spans="1:3" ht="12.75" customHeight="1">
      <c r="A8" s="28" t="s">
        <v>60</v>
      </c>
      <c r="B8" s="16" t="s">
        <v>6</v>
      </c>
      <c r="C8" s="29" t="s">
        <v>61</v>
      </c>
    </row>
    <row r="9" spans="1:3" ht="12.75" customHeight="1">
      <c r="A9" s="28" t="s">
        <v>62</v>
      </c>
      <c r="B9" s="16" t="s">
        <v>7</v>
      </c>
      <c r="C9" s="29" t="s">
        <v>63</v>
      </c>
    </row>
    <row r="10" spans="1:3" ht="12.75" customHeight="1">
      <c r="A10" s="16" t="s">
        <v>64</v>
      </c>
      <c r="B10" s="28" t="s">
        <v>65</v>
      </c>
      <c r="C10" s="29" t="s">
        <v>66</v>
      </c>
    </row>
    <row r="11" spans="1:3" ht="12.75" customHeight="1">
      <c r="A11" s="16" t="s">
        <v>67</v>
      </c>
      <c r="B11" s="16" t="s">
        <v>8</v>
      </c>
      <c r="C11" s="29" t="s">
        <v>68</v>
      </c>
    </row>
    <row r="12" spans="1:3" ht="12.75" customHeight="1">
      <c r="A12" s="16" t="s">
        <v>69</v>
      </c>
      <c r="B12" s="16" t="s">
        <v>9</v>
      </c>
      <c r="C12" s="29" t="s">
        <v>70</v>
      </c>
    </row>
    <row r="13" spans="1:3" ht="12.75" customHeight="1">
      <c r="A13" s="16" t="s">
        <v>71</v>
      </c>
      <c r="B13" s="16" t="s">
        <v>10</v>
      </c>
      <c r="C13" s="30" t="s">
        <v>72</v>
      </c>
    </row>
    <row r="14" spans="1:3" ht="12.75" customHeight="1">
      <c r="A14" s="28" t="s">
        <v>73</v>
      </c>
      <c r="B14" s="16" t="s">
        <v>11</v>
      </c>
      <c r="C14" s="31">
        <v>1234567</v>
      </c>
    </row>
    <row r="15" spans="1:3" ht="12.75" customHeight="1">
      <c r="A15" s="28" t="s">
        <v>74</v>
      </c>
      <c r="B15" s="16" t="s">
        <v>12</v>
      </c>
      <c r="C15" s="31">
        <v>12345678</v>
      </c>
    </row>
    <row r="16" spans="1:3" ht="12.75" customHeight="1">
      <c r="A16" s="28" t="s">
        <v>75</v>
      </c>
      <c r="B16" s="16" t="s">
        <v>13</v>
      </c>
      <c r="C16" s="31">
        <v>123456789</v>
      </c>
    </row>
    <row r="17" spans="1:3" ht="12.75" customHeight="1">
      <c r="A17" s="28" t="s">
        <v>76</v>
      </c>
      <c r="B17" s="16" t="s">
        <v>14</v>
      </c>
      <c r="C17" s="29" t="s">
        <v>110</v>
      </c>
    </row>
    <row r="18" spans="1:3" ht="12.75" customHeight="1">
      <c r="A18" s="28" t="s">
        <v>77</v>
      </c>
      <c r="B18" s="16" t="s">
        <v>15</v>
      </c>
      <c r="C18" s="29" t="s">
        <v>109</v>
      </c>
    </row>
    <row r="19" spans="1:3" ht="12.75" customHeight="1">
      <c r="A19" s="22" t="s">
        <v>78</v>
      </c>
      <c r="B19" s="32"/>
      <c r="C19" s="24"/>
    </row>
    <row r="20" spans="1:3" ht="25.5">
      <c r="A20" s="28" t="s">
        <v>79</v>
      </c>
      <c r="B20" s="28" t="s">
        <v>80</v>
      </c>
      <c r="C20" s="59" t="s">
        <v>215</v>
      </c>
    </row>
    <row r="21" spans="1:3" ht="12.75" customHeight="1">
      <c r="A21" s="16" t="s">
        <v>81</v>
      </c>
      <c r="B21" s="16" t="s">
        <v>82</v>
      </c>
      <c r="C21" s="29" t="s">
        <v>83</v>
      </c>
    </row>
    <row r="22" spans="1:3" ht="12.75" customHeight="1">
      <c r="A22" s="16" t="s">
        <v>84</v>
      </c>
      <c r="B22" s="16" t="s">
        <v>85</v>
      </c>
      <c r="C22" s="29" t="s">
        <v>86</v>
      </c>
    </row>
    <row r="23" spans="1:3" ht="12.75" customHeight="1">
      <c r="A23" s="16" t="s">
        <v>137</v>
      </c>
      <c r="B23" s="16" t="s">
        <v>157</v>
      </c>
      <c r="C23" s="29" t="s">
        <v>157</v>
      </c>
    </row>
    <row r="24" spans="1:3" ht="12.75" customHeight="1">
      <c r="A24" s="16" t="s">
        <v>139</v>
      </c>
      <c r="B24" s="16" t="s">
        <v>151</v>
      </c>
      <c r="C24" s="29" t="s">
        <v>151</v>
      </c>
    </row>
    <row r="25" spans="1:3" ht="12.75" customHeight="1">
      <c r="A25" s="16" t="s">
        <v>138</v>
      </c>
      <c r="B25" s="16" t="s">
        <v>152</v>
      </c>
      <c r="C25" s="29" t="s">
        <v>152</v>
      </c>
    </row>
    <row r="26" spans="1:3" ht="12.75" customHeight="1">
      <c r="A26" s="16" t="s">
        <v>140</v>
      </c>
      <c r="B26" s="16" t="s">
        <v>153</v>
      </c>
      <c r="C26" s="29" t="s">
        <v>153</v>
      </c>
    </row>
    <row r="27" spans="1:3" ht="12.75" customHeight="1">
      <c r="A27" s="16" t="s">
        <v>141</v>
      </c>
      <c r="B27" s="16" t="s">
        <v>154</v>
      </c>
      <c r="C27" s="29" t="s">
        <v>154</v>
      </c>
    </row>
    <row r="28" spans="1:3" ht="12.75" customHeight="1">
      <c r="A28" s="16" t="s">
        <v>142</v>
      </c>
      <c r="B28" s="16" t="s">
        <v>155</v>
      </c>
      <c r="C28" s="29" t="s">
        <v>155</v>
      </c>
    </row>
    <row r="29" spans="1:3" ht="12.75" customHeight="1">
      <c r="A29" s="16" t="s">
        <v>158</v>
      </c>
      <c r="B29" s="16" t="s">
        <v>156</v>
      </c>
      <c r="C29" s="29" t="s">
        <v>156</v>
      </c>
    </row>
    <row r="30" spans="1:3" ht="12.75" customHeight="1">
      <c r="A30" s="101" t="s">
        <v>225</v>
      </c>
      <c r="B30" s="102" t="s">
        <v>226</v>
      </c>
      <c r="C30" s="103" t="s">
        <v>226</v>
      </c>
    </row>
    <row r="31" spans="1:3" ht="12.75" customHeight="1">
      <c r="A31" s="104" t="s">
        <v>227</v>
      </c>
      <c r="B31" s="102" t="s">
        <v>228</v>
      </c>
      <c r="C31" s="103" t="s">
        <v>228</v>
      </c>
    </row>
    <row r="32" spans="1:3" ht="12.75" customHeight="1">
      <c r="A32" s="101" t="s">
        <v>229</v>
      </c>
      <c r="B32" s="102" t="s">
        <v>230</v>
      </c>
      <c r="C32" s="103" t="s">
        <v>230</v>
      </c>
    </row>
    <row r="33" spans="1:3" ht="12.75" customHeight="1">
      <c r="A33" s="22" t="s">
        <v>16</v>
      </c>
      <c r="B33" s="32"/>
      <c r="C33" s="24"/>
    </row>
    <row r="34" spans="1:3" ht="12.75" customHeight="1">
      <c r="A34" s="28" t="s">
        <v>87</v>
      </c>
      <c r="B34" s="16" t="s">
        <v>17</v>
      </c>
      <c r="C34" s="107">
        <v>40017</v>
      </c>
    </row>
    <row r="35" spans="1:3" ht="12.75" customHeight="1">
      <c r="A35" s="28" t="s">
        <v>88</v>
      </c>
      <c r="B35" s="16" t="s">
        <v>18</v>
      </c>
      <c r="C35" s="31" t="s">
        <v>89</v>
      </c>
    </row>
    <row r="36" spans="1:3">
      <c r="A36" s="28" t="s">
        <v>166</v>
      </c>
      <c r="B36" s="28" t="s">
        <v>90</v>
      </c>
      <c r="C36" s="29" t="s">
        <v>91</v>
      </c>
    </row>
    <row r="37" spans="1:3" ht="12.75" customHeight="1">
      <c r="A37" s="22" t="s">
        <v>19</v>
      </c>
      <c r="B37" s="32"/>
      <c r="C37" s="33"/>
    </row>
    <row r="38" spans="1:3" ht="12.75" customHeight="1">
      <c r="A38" s="97" t="s">
        <v>221</v>
      </c>
      <c r="B38" s="98" t="s">
        <v>222</v>
      </c>
      <c r="C38" s="59" t="s">
        <v>223</v>
      </c>
    </row>
    <row r="39" spans="1:3" ht="12.75" customHeight="1">
      <c r="A39" s="28" t="s">
        <v>92</v>
      </c>
      <c r="B39" s="16" t="s">
        <v>20</v>
      </c>
      <c r="C39" s="56" t="s">
        <v>213</v>
      </c>
    </row>
    <row r="40" spans="1:3" ht="12.75" customHeight="1">
      <c r="A40" s="28" t="s">
        <v>143</v>
      </c>
      <c r="B40" s="16" t="s">
        <v>21</v>
      </c>
      <c r="C40" s="29" t="s">
        <v>93</v>
      </c>
    </row>
    <row r="41" spans="1:3" ht="12.75" customHeight="1">
      <c r="A41" s="28" t="s">
        <v>144</v>
      </c>
      <c r="B41" s="16" t="s">
        <v>149</v>
      </c>
      <c r="C41" s="29" t="s">
        <v>149</v>
      </c>
    </row>
    <row r="42" spans="1:3" ht="12.75" customHeight="1">
      <c r="A42" s="28" t="s">
        <v>94</v>
      </c>
      <c r="B42" s="16" t="s">
        <v>22</v>
      </c>
      <c r="C42" s="29" t="s">
        <v>63</v>
      </c>
    </row>
    <row r="43" spans="1:3" ht="12.75" customHeight="1">
      <c r="A43" s="28" t="s">
        <v>95</v>
      </c>
      <c r="B43" s="28" t="s">
        <v>96</v>
      </c>
      <c r="C43" s="29" t="s">
        <v>66</v>
      </c>
    </row>
    <row r="44" spans="1:3" ht="12.75" customHeight="1">
      <c r="A44" s="28" t="s">
        <v>145</v>
      </c>
      <c r="B44" s="28" t="s">
        <v>150</v>
      </c>
      <c r="C44" s="29" t="s">
        <v>150</v>
      </c>
    </row>
    <row r="45" spans="1:3" ht="12.75" customHeight="1">
      <c r="A45" s="28" t="s">
        <v>146</v>
      </c>
      <c r="B45" s="28" t="s">
        <v>159</v>
      </c>
      <c r="C45" s="29" t="s">
        <v>159</v>
      </c>
    </row>
    <row r="46" spans="1:3" ht="12.75" customHeight="1">
      <c r="A46" s="28" t="s">
        <v>147</v>
      </c>
      <c r="B46" s="28" t="s">
        <v>160</v>
      </c>
      <c r="C46" s="29" t="s">
        <v>160</v>
      </c>
    </row>
    <row r="47" spans="1:3" ht="12.75" customHeight="1">
      <c r="A47" s="28" t="s">
        <v>148</v>
      </c>
      <c r="B47" s="28" t="s">
        <v>161</v>
      </c>
      <c r="C47" s="29" t="s">
        <v>161</v>
      </c>
    </row>
    <row r="48" spans="1:3" ht="12.75" customHeight="1">
      <c r="A48" s="28" t="s">
        <v>172</v>
      </c>
      <c r="B48" s="28" t="s">
        <v>173</v>
      </c>
      <c r="C48" s="29" t="s">
        <v>174</v>
      </c>
    </row>
    <row r="49" spans="1:3" ht="12.75" customHeight="1">
      <c r="A49" s="105" t="s">
        <v>231</v>
      </c>
      <c r="B49" s="105" t="s">
        <v>232</v>
      </c>
      <c r="C49" s="106" t="s">
        <v>233</v>
      </c>
    </row>
    <row r="50" spans="1:3" ht="12.75" customHeight="1">
      <c r="A50" s="105" t="s">
        <v>234</v>
      </c>
      <c r="B50" s="105" t="s">
        <v>235</v>
      </c>
      <c r="C50" s="106" t="s">
        <v>236</v>
      </c>
    </row>
    <row r="51" spans="1:3" ht="12.75" customHeight="1">
      <c r="A51" s="105" t="s">
        <v>237</v>
      </c>
      <c r="B51" s="105" t="s">
        <v>238</v>
      </c>
      <c r="C51" s="106" t="s">
        <v>239</v>
      </c>
    </row>
    <row r="52" spans="1:3" ht="12.75" customHeight="1">
      <c r="A52" s="105" t="s">
        <v>240</v>
      </c>
      <c r="B52" s="105" t="s">
        <v>241</v>
      </c>
      <c r="C52" s="106">
        <v>52783850</v>
      </c>
    </row>
    <row r="53" spans="1:3" ht="12.75" customHeight="1">
      <c r="A53" s="105" t="s">
        <v>242</v>
      </c>
      <c r="B53" s="105" t="s">
        <v>243</v>
      </c>
      <c r="C53" s="30" t="s">
        <v>244</v>
      </c>
    </row>
    <row r="54" spans="1:3" ht="12.75" customHeight="1">
      <c r="A54" s="28" t="s">
        <v>97</v>
      </c>
      <c r="B54" s="16" t="s">
        <v>115</v>
      </c>
      <c r="C54" s="107">
        <v>40026</v>
      </c>
    </row>
    <row r="55" spans="1:3" ht="12.75" customHeight="1">
      <c r="A55" s="35" t="s">
        <v>98</v>
      </c>
      <c r="B55" s="36" t="s">
        <v>116</v>
      </c>
      <c r="C55" s="107">
        <v>40178</v>
      </c>
    </row>
    <row r="56" spans="1:3" ht="12.75" customHeight="1">
      <c r="A56" s="28" t="s">
        <v>175</v>
      </c>
      <c r="B56" s="16" t="s">
        <v>176</v>
      </c>
      <c r="C56" s="41">
        <v>100000</v>
      </c>
    </row>
    <row r="57" spans="1:3" ht="12.75" customHeight="1">
      <c r="A57" s="28" t="s">
        <v>179</v>
      </c>
      <c r="B57" s="16" t="s">
        <v>180</v>
      </c>
      <c r="C57" s="41">
        <v>7722</v>
      </c>
    </row>
    <row r="58" spans="1:3" ht="12.75" customHeight="1">
      <c r="A58" s="28" t="s">
        <v>178</v>
      </c>
      <c r="B58" s="16" t="s">
        <v>177</v>
      </c>
      <c r="C58" s="42">
        <v>0.15</v>
      </c>
    </row>
    <row r="59" spans="1:3" ht="12.75" customHeight="1">
      <c r="A59" s="22" t="s">
        <v>23</v>
      </c>
      <c r="B59" s="32"/>
      <c r="C59" s="24"/>
    </row>
    <row r="60" spans="1:3" ht="12.75" customHeight="1">
      <c r="A60" s="16" t="s">
        <v>168</v>
      </c>
      <c r="B60" s="16" t="s">
        <v>169</v>
      </c>
      <c r="C60" s="29">
        <v>153</v>
      </c>
    </row>
    <row r="61" spans="1:3" ht="12.75" customHeight="1">
      <c r="A61" s="16" t="s">
        <v>171</v>
      </c>
      <c r="B61" s="16" t="s">
        <v>170</v>
      </c>
      <c r="C61" s="29">
        <v>133</v>
      </c>
    </row>
    <row r="62" spans="1:3" ht="12.75" customHeight="1">
      <c r="A62" s="28" t="s">
        <v>162</v>
      </c>
      <c r="B62" s="28" t="s">
        <v>99</v>
      </c>
      <c r="C62" s="29">
        <v>2</v>
      </c>
    </row>
    <row r="63" spans="1:3">
      <c r="A63" s="28" t="s">
        <v>163</v>
      </c>
      <c r="B63" s="28" t="s">
        <v>117</v>
      </c>
      <c r="C63" s="29" t="s">
        <v>100</v>
      </c>
    </row>
    <row r="64" spans="1:3">
      <c r="A64" s="28" t="s">
        <v>164</v>
      </c>
      <c r="B64" s="28" t="s">
        <v>119</v>
      </c>
      <c r="C64" s="29" t="s">
        <v>101</v>
      </c>
    </row>
    <row r="65" spans="1:3">
      <c r="A65" s="28" t="s">
        <v>167</v>
      </c>
      <c r="B65" s="28" t="s">
        <v>118</v>
      </c>
      <c r="C65" s="29" t="s">
        <v>102</v>
      </c>
    </row>
    <row r="66" spans="1:3">
      <c r="A66" s="28" t="s">
        <v>165</v>
      </c>
      <c r="B66" s="28" t="s">
        <v>120</v>
      </c>
      <c r="C66" s="29" t="s">
        <v>103</v>
      </c>
    </row>
    <row r="67" spans="1:3">
      <c r="A67" s="37" t="s">
        <v>24</v>
      </c>
      <c r="B67" s="38"/>
      <c r="C67" s="39"/>
    </row>
    <row r="68" spans="1:3">
      <c r="A68" s="28" t="s">
        <v>104</v>
      </c>
      <c r="B68" s="16" t="s">
        <v>25</v>
      </c>
      <c r="C68" s="29" t="s">
        <v>105</v>
      </c>
    </row>
    <row r="69" spans="1:3">
      <c r="A69" s="28" t="s">
        <v>106</v>
      </c>
      <c r="B69" s="16" t="s">
        <v>26</v>
      </c>
      <c r="C69" s="107">
        <v>39995</v>
      </c>
    </row>
    <row r="70" spans="1:3">
      <c r="A70" s="40" t="s">
        <v>107</v>
      </c>
      <c r="B70" s="16" t="s">
        <v>27</v>
      </c>
      <c r="C70" s="34" t="s">
        <v>108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6"/>
  <sheetViews>
    <sheetView showGridLines="0" showZeros="0" workbookViewId="0"/>
  </sheetViews>
  <sheetFormatPr baseColWidth="10" defaultColWidth="9.140625" defaultRowHeight="12.75"/>
  <cols>
    <col min="1" max="1" width="32.42578125" style="96" customWidth="1"/>
    <col min="2" max="2" width="77.28515625" style="96" customWidth="1"/>
    <col min="3" max="16384" width="9.140625" style="85"/>
  </cols>
  <sheetData>
    <row r="1" spans="1:2" ht="12.75" customHeight="1">
      <c r="A1" s="84" t="s">
        <v>28</v>
      </c>
      <c r="B1" s="84"/>
    </row>
    <row r="2" spans="1:2" ht="12.75" customHeight="1">
      <c r="A2" s="84"/>
      <c r="B2" s="84"/>
    </row>
    <row r="3" spans="1:2" ht="14.25" customHeight="1">
      <c r="A3" s="86" t="s">
        <v>214</v>
      </c>
      <c r="B3" s="87"/>
    </row>
    <row r="4" spans="1:2" ht="12.75" customHeight="1">
      <c r="A4" s="88" t="s">
        <v>1</v>
      </c>
      <c r="B4" s="89" t="s">
        <v>2</v>
      </c>
    </row>
    <row r="5" spans="1:2" ht="12.75" customHeight="1">
      <c r="A5" s="90" t="s">
        <v>111</v>
      </c>
      <c r="B5" s="90" t="s">
        <v>29</v>
      </c>
    </row>
    <row r="6" spans="1:2" ht="12.75" customHeight="1">
      <c r="A6" s="90" t="s">
        <v>114</v>
      </c>
      <c r="B6" s="90" t="s">
        <v>30</v>
      </c>
    </row>
    <row r="7" spans="1:2" ht="12.75" customHeight="1">
      <c r="A7" s="90" t="s">
        <v>112</v>
      </c>
      <c r="B7" s="90" t="s">
        <v>35</v>
      </c>
    </row>
    <row r="8" spans="1:2" ht="12.75" customHeight="1">
      <c r="A8" s="90" t="s">
        <v>188</v>
      </c>
      <c r="B8" s="90" t="s">
        <v>39</v>
      </c>
    </row>
    <row r="9" spans="1:2" ht="12.75" customHeight="1">
      <c r="A9" s="90" t="s">
        <v>132</v>
      </c>
      <c r="B9" s="90" t="s">
        <v>200</v>
      </c>
    </row>
    <row r="10" spans="1:2" ht="12.75" customHeight="1">
      <c r="A10" s="90" t="s">
        <v>133</v>
      </c>
      <c r="B10" s="90" t="s">
        <v>199</v>
      </c>
    </row>
    <row r="11" spans="1:2" ht="12.75" customHeight="1">
      <c r="A11" s="90" t="s">
        <v>186</v>
      </c>
      <c r="B11" s="91" t="s">
        <v>193</v>
      </c>
    </row>
    <row r="12" spans="1:2">
      <c r="A12" s="90" t="s">
        <v>123</v>
      </c>
      <c r="B12" s="90" t="s">
        <v>197</v>
      </c>
    </row>
    <row r="13" spans="1:2">
      <c r="A13" s="90" t="s">
        <v>31</v>
      </c>
      <c r="B13" s="90" t="s">
        <v>32</v>
      </c>
    </row>
    <row r="14" spans="1:2" ht="12.75" customHeight="1">
      <c r="A14" s="90" t="s">
        <v>185</v>
      </c>
      <c r="B14" s="90" t="s">
        <v>191</v>
      </c>
    </row>
    <row r="15" spans="1:2" ht="15" customHeight="1">
      <c r="A15" s="90" t="s">
        <v>189</v>
      </c>
      <c r="B15" s="90" t="s">
        <v>190</v>
      </c>
    </row>
    <row r="16" spans="1:2" ht="12.75" customHeight="1">
      <c r="A16" s="90" t="s">
        <v>187</v>
      </c>
      <c r="B16" s="91" t="s">
        <v>194</v>
      </c>
    </row>
    <row r="17" spans="1:2" ht="12.75" customHeight="1">
      <c r="A17" s="90" t="s">
        <v>131</v>
      </c>
      <c r="B17" s="90" t="s">
        <v>198</v>
      </c>
    </row>
    <row r="18" spans="1:2" ht="12.75" customHeight="1">
      <c r="A18" s="90" t="s">
        <v>122</v>
      </c>
      <c r="B18" s="90" t="s">
        <v>196</v>
      </c>
    </row>
    <row r="19" spans="1:2">
      <c r="A19" s="90" t="s">
        <v>184</v>
      </c>
      <c r="B19" s="91" t="s">
        <v>192</v>
      </c>
    </row>
    <row r="20" spans="1:2" ht="12.75" customHeight="1">
      <c r="A20" s="90" t="s">
        <v>121</v>
      </c>
      <c r="B20" s="91" t="s">
        <v>195</v>
      </c>
    </row>
    <row r="21" spans="1:2">
      <c r="A21" s="90" t="s">
        <v>113</v>
      </c>
      <c r="B21" s="90" t="s">
        <v>38</v>
      </c>
    </row>
    <row r="22" spans="1:2">
      <c r="A22" s="90" t="s">
        <v>33</v>
      </c>
      <c r="B22" s="90" t="s">
        <v>34</v>
      </c>
    </row>
    <row r="23" spans="1:2">
      <c r="A23" s="90" t="s">
        <v>36</v>
      </c>
      <c r="B23" s="90" t="s">
        <v>37</v>
      </c>
    </row>
    <row r="24" spans="1:2">
      <c r="A24" s="92" t="s">
        <v>181</v>
      </c>
      <c r="B24" s="93"/>
    </row>
    <row r="25" spans="1:2">
      <c r="A25" s="94" t="s">
        <v>134</v>
      </c>
      <c r="B25" s="94" t="s">
        <v>201</v>
      </c>
    </row>
    <row r="26" spans="1:2">
      <c r="A26" s="95" t="s">
        <v>136</v>
      </c>
      <c r="B26" s="95" t="s">
        <v>202</v>
      </c>
    </row>
    <row r="27" spans="1:2">
      <c r="A27" s="95" t="s">
        <v>135</v>
      </c>
      <c r="B27" s="95" t="s">
        <v>203</v>
      </c>
    </row>
    <row r="28" spans="1:2">
      <c r="A28" s="95" t="s">
        <v>126</v>
      </c>
      <c r="B28" s="95" t="s">
        <v>207</v>
      </c>
    </row>
    <row r="29" spans="1:2">
      <c r="A29" s="95" t="s">
        <v>128</v>
      </c>
      <c r="B29" s="95" t="s">
        <v>208</v>
      </c>
    </row>
    <row r="30" spans="1:2">
      <c r="A30" s="95" t="s">
        <v>130</v>
      </c>
      <c r="B30" s="95" t="s">
        <v>209</v>
      </c>
    </row>
    <row r="31" spans="1:2">
      <c r="A31" s="91" t="s">
        <v>124</v>
      </c>
      <c r="B31" s="90" t="s">
        <v>204</v>
      </c>
    </row>
    <row r="32" spans="1:2">
      <c r="A32" s="91" t="s">
        <v>127</v>
      </c>
      <c r="B32" s="90" t="s">
        <v>210</v>
      </c>
    </row>
    <row r="33" spans="1:2">
      <c r="A33" s="91" t="s">
        <v>125</v>
      </c>
      <c r="B33" s="90" t="s">
        <v>205</v>
      </c>
    </row>
    <row r="34" spans="1:2">
      <c r="A34" s="91" t="s">
        <v>129</v>
      </c>
      <c r="B34" s="90" t="s">
        <v>211</v>
      </c>
    </row>
    <row r="35" spans="1:2">
      <c r="A35" s="91" t="s">
        <v>182</v>
      </c>
      <c r="B35" s="90" t="s">
        <v>206</v>
      </c>
    </row>
    <row r="36" spans="1:2">
      <c r="A36" s="91" t="s">
        <v>183</v>
      </c>
      <c r="B36" s="90" t="s">
        <v>212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"/>
  <sheetViews>
    <sheetView showGridLines="0" showZeros="0" workbookViewId="0"/>
  </sheetViews>
  <sheetFormatPr baseColWidth="10" defaultColWidth="9.140625" defaultRowHeight="12.75" customHeight="1"/>
  <cols>
    <col min="1" max="1" width="9.85546875" customWidth="1"/>
    <col min="2" max="2" width="35.85546875" customWidth="1"/>
    <col min="3" max="3" width="7.7109375" customWidth="1"/>
    <col min="4" max="4" width="11.85546875" customWidth="1"/>
    <col min="5" max="5" width="13.28515625" customWidth="1"/>
    <col min="6" max="6" width="34.7109375" customWidth="1"/>
    <col min="7" max="7" width="14.28515625" customWidth="1"/>
  </cols>
  <sheetData>
    <row r="1" spans="1:7" ht="12.75" customHeight="1">
      <c r="A1" s="1" t="s">
        <v>40</v>
      </c>
      <c r="B1" s="1"/>
      <c r="C1" s="1"/>
      <c r="D1" s="1"/>
      <c r="E1" s="1"/>
      <c r="F1" s="1"/>
    </row>
    <row r="2" spans="1:7" ht="12.75" customHeight="1">
      <c r="A2" s="1"/>
      <c r="B2" s="60"/>
      <c r="C2" s="49"/>
      <c r="D2" s="50"/>
      <c r="E2" s="50"/>
      <c r="F2" s="51"/>
      <c r="G2" s="60"/>
    </row>
    <row r="3" spans="1:7" ht="12.75" customHeight="1">
      <c r="A3" s="1"/>
      <c r="B3" s="61"/>
      <c r="C3" s="52" t="str">
        <f>"Licitación No. "&amp;numerodeconcurso</f>
        <v>Licitación No. 2009/0257-0001</v>
      </c>
      <c r="D3" s="2"/>
      <c r="E3" s="2"/>
      <c r="F3" s="62"/>
      <c r="G3" s="61"/>
    </row>
    <row r="4" spans="1:7" ht="12.75" customHeight="1">
      <c r="A4" s="1"/>
      <c r="B4" s="61"/>
      <c r="C4" s="65"/>
      <c r="D4" s="66"/>
      <c r="E4" s="66"/>
      <c r="F4" s="67"/>
      <c r="G4" s="63"/>
    </row>
    <row r="5" spans="1:7" ht="12.75" customHeight="1">
      <c r="A5" s="1"/>
      <c r="B5" s="61"/>
      <c r="C5" s="65"/>
      <c r="D5" s="66"/>
      <c r="E5" s="66"/>
      <c r="F5" s="67"/>
      <c r="G5" s="63"/>
    </row>
    <row r="6" spans="1:7" ht="12.75" customHeight="1">
      <c r="A6" s="1"/>
      <c r="B6" s="111" t="str">
        <f>nombrecliente&amp;" "&amp;area&amp;" "&amp;departamento</f>
        <v>PETROLEOS MEXICANOS EXPLORACIÓN Y PRODUCCIÓN, NORTE Subdirección de planeación y presupuestos Licitaciones y concursos</v>
      </c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6"/>
      <c r="G6" s="63" t="s">
        <v>218</v>
      </c>
    </row>
    <row r="7" spans="1:7" ht="12.75" customHeight="1">
      <c r="A7" s="1"/>
      <c r="B7" s="112"/>
      <c r="C7" s="117"/>
      <c r="D7" s="118"/>
      <c r="E7" s="118"/>
      <c r="F7" s="119"/>
      <c r="G7" s="61"/>
    </row>
    <row r="8" spans="1:7" ht="12.75" customHeight="1">
      <c r="A8" s="1"/>
      <c r="B8" s="112"/>
      <c r="C8" s="117"/>
      <c r="D8" s="118"/>
      <c r="E8" s="118"/>
      <c r="F8" s="119"/>
      <c r="G8" s="61"/>
    </row>
    <row r="9" spans="1:7" ht="12.75" customHeight="1">
      <c r="A9" s="1"/>
      <c r="B9" s="112"/>
      <c r="C9" s="117"/>
      <c r="D9" s="118"/>
      <c r="E9" s="118"/>
      <c r="F9" s="119"/>
      <c r="G9" s="61"/>
    </row>
    <row r="10" spans="1:7" ht="12.75" customHeight="1">
      <c r="A10" s="1"/>
      <c r="B10" s="112"/>
      <c r="C10" s="117"/>
      <c r="D10" s="118"/>
      <c r="E10" s="118"/>
      <c r="F10" s="119"/>
      <c r="G10" s="61"/>
    </row>
    <row r="11" spans="1:7" ht="12.75" customHeight="1">
      <c r="A11" s="1"/>
      <c r="B11" s="113"/>
      <c r="C11" s="120"/>
      <c r="D11" s="121"/>
      <c r="E11" s="121"/>
      <c r="F11" s="122"/>
      <c r="G11" s="64"/>
    </row>
    <row r="12" spans="1:7" ht="12.75" customHeight="1">
      <c r="A12" s="1"/>
      <c r="B12" s="58"/>
      <c r="C12" s="58"/>
      <c r="D12" s="58"/>
      <c r="E12" s="58"/>
      <c r="F12" s="2"/>
    </row>
    <row r="13" spans="1:7" ht="12.75" customHeight="1">
      <c r="A13" s="10" t="s">
        <v>216</v>
      </c>
      <c r="B13" s="3"/>
      <c r="C13" s="3"/>
      <c r="D13" s="3"/>
      <c r="E13" s="3"/>
      <c r="F13" s="3"/>
      <c r="G13" s="7"/>
    </row>
    <row r="14" spans="1:7" ht="12.75" customHeight="1">
      <c r="A14" s="1"/>
      <c r="B14" s="1"/>
      <c r="C14" s="1"/>
      <c r="D14" s="1"/>
      <c r="E14" s="1"/>
      <c r="F14" s="1"/>
    </row>
    <row r="15" spans="1:7" ht="12.75" customHeight="1">
      <c r="A15" s="72" t="s">
        <v>41</v>
      </c>
      <c r="B15" s="72" t="s">
        <v>42</v>
      </c>
      <c r="C15" s="72" t="s">
        <v>43</v>
      </c>
      <c r="D15" s="72" t="s">
        <v>44</v>
      </c>
      <c r="E15" s="72" t="s">
        <v>45</v>
      </c>
      <c r="F15" s="72" t="s">
        <v>46</v>
      </c>
      <c r="G15" s="72" t="s">
        <v>47</v>
      </c>
    </row>
    <row r="16" spans="1:7" ht="12.75" customHeight="1">
      <c r="A16" s="1" t="s">
        <v>48</v>
      </c>
      <c r="B16" s="1"/>
      <c r="C16" s="1"/>
      <c r="D16" s="1"/>
      <c r="E16" s="1"/>
      <c r="F16" s="1"/>
      <c r="G16" s="1"/>
    </row>
    <row r="17" spans="1:7" ht="12.75" customHeight="1">
      <c r="A17" s="131" t="s">
        <v>111</v>
      </c>
      <c r="B17" s="110" t="s">
        <v>112</v>
      </c>
      <c r="C17" s="4" t="s">
        <v>33</v>
      </c>
      <c r="D17" s="5" t="s">
        <v>36</v>
      </c>
      <c r="E17" s="44" t="s">
        <v>184</v>
      </c>
      <c r="F17" s="48" t="s">
        <v>187</v>
      </c>
      <c r="G17" s="44" t="s">
        <v>186</v>
      </c>
    </row>
    <row r="18" spans="1:7" ht="12.75" customHeight="1">
      <c r="A18" s="1" t="s">
        <v>49</v>
      </c>
      <c r="B18" s="1"/>
      <c r="C18" s="1"/>
      <c r="D18" s="1"/>
      <c r="E18" s="1"/>
      <c r="F18" s="2"/>
      <c r="G18" s="12"/>
    </row>
    <row r="19" spans="1:7" ht="12.75" customHeight="1">
      <c r="A19" s="2"/>
      <c r="B19" s="46"/>
      <c r="C19" s="2"/>
      <c r="D19" s="2"/>
      <c r="E19" s="2"/>
      <c r="F19" s="45" t="s">
        <v>50</v>
      </c>
      <c r="G19" s="54" t="s">
        <v>134</v>
      </c>
    </row>
    <row r="20" spans="1:7" ht="12.75" customHeight="1">
      <c r="A20" s="2"/>
      <c r="C20" s="2"/>
      <c r="D20" s="2"/>
      <c r="E20" s="2"/>
      <c r="F20" s="45" t="s">
        <v>51</v>
      </c>
      <c r="G20" s="54" t="s">
        <v>136</v>
      </c>
    </row>
    <row r="21" spans="1:7" ht="12.75" customHeight="1">
      <c r="B21" s="2" t="s">
        <v>217</v>
      </c>
      <c r="E21" s="1" t="str">
        <f>cargo</f>
        <v>DIRECTOR GENERAL</v>
      </c>
    </row>
    <row r="22" spans="1:7" ht="12.75" customHeight="1">
      <c r="B22" s="1" t="str">
        <f>razonsocial</f>
        <v>Neodata, S.A. de C.V.</v>
      </c>
      <c r="E22" s="1" t="str">
        <f>responsable</f>
        <v>JORGE L. DÁVALOS MICELI</v>
      </c>
    </row>
    <row r="23" spans="1:7" ht="12.75" customHeight="1">
      <c r="G23" s="18" t="s">
        <v>52</v>
      </c>
    </row>
  </sheetData>
  <mergeCells count="2">
    <mergeCell ref="B6:B11"/>
    <mergeCell ref="C6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3"/>
  <sheetViews>
    <sheetView showGridLines="0" showZeros="0" workbookViewId="0"/>
  </sheetViews>
  <sheetFormatPr baseColWidth="10" defaultColWidth="9.140625" defaultRowHeight="12.75" customHeight="1"/>
  <cols>
    <col min="1" max="1" width="9.85546875" customWidth="1"/>
    <col min="2" max="2" width="35.85546875" customWidth="1"/>
    <col min="3" max="3" width="7.7109375" customWidth="1"/>
    <col min="4" max="4" width="11.85546875" customWidth="1"/>
    <col min="5" max="5" width="13.28515625" customWidth="1"/>
    <col min="6" max="6" width="34.7109375" customWidth="1"/>
    <col min="7" max="7" width="14.28515625" customWidth="1"/>
  </cols>
  <sheetData>
    <row r="1" spans="1:7" ht="12.75" customHeight="1">
      <c r="A1" s="1" t="s">
        <v>40</v>
      </c>
      <c r="B1" s="1"/>
      <c r="C1" s="1"/>
      <c r="D1" s="1"/>
      <c r="E1" s="1"/>
      <c r="F1" s="1"/>
    </row>
    <row r="2" spans="1:7" ht="12.75" customHeight="1">
      <c r="A2" s="1"/>
      <c r="B2" s="60"/>
      <c r="C2" s="49"/>
      <c r="D2" s="50"/>
      <c r="E2" s="50"/>
      <c r="F2" s="51"/>
      <c r="G2" s="60"/>
    </row>
    <row r="3" spans="1:7" ht="12.75" customHeight="1">
      <c r="A3" s="1"/>
      <c r="B3" s="61"/>
      <c r="C3" s="52" t="str">
        <f>"Licitación No. "&amp;numerodeconcurso</f>
        <v>Licitación No. 2009/0257-0001</v>
      </c>
      <c r="D3" s="2"/>
      <c r="E3" s="2"/>
      <c r="F3" s="62"/>
      <c r="G3" s="61"/>
    </row>
    <row r="4" spans="1:7" ht="12.75" customHeight="1">
      <c r="A4" s="1"/>
      <c r="B4" s="61"/>
      <c r="C4" s="65"/>
      <c r="D4" s="66"/>
      <c r="E4" s="66"/>
      <c r="F4" s="67"/>
      <c r="G4" s="63"/>
    </row>
    <row r="5" spans="1:7" ht="12.75" customHeight="1">
      <c r="A5" s="1"/>
      <c r="B5" s="61"/>
      <c r="C5" s="65"/>
      <c r="D5" s="66"/>
      <c r="E5" s="66"/>
      <c r="F5" s="67"/>
      <c r="G5" s="63"/>
    </row>
    <row r="6" spans="1:7" ht="12.75" customHeight="1">
      <c r="A6" s="1"/>
      <c r="B6" s="111" t="str">
        <f>nombrecliente&amp;" "&amp;area&amp;" "&amp;departamento</f>
        <v>PETROLEOS MEXICANOS EXPLORACIÓN Y PRODUCCIÓN, NORTE Subdirección de planeación y presupuestos Licitaciones y concursos</v>
      </c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6"/>
      <c r="G6" s="63" t="s">
        <v>218</v>
      </c>
    </row>
    <row r="7" spans="1:7" ht="12.75" customHeight="1">
      <c r="A7" s="1"/>
      <c r="B7" s="112"/>
      <c r="C7" s="117"/>
      <c r="D7" s="118"/>
      <c r="E7" s="118"/>
      <c r="F7" s="119"/>
      <c r="G7" s="61"/>
    </row>
    <row r="8" spans="1:7" ht="12.75" customHeight="1">
      <c r="A8" s="1"/>
      <c r="B8" s="112"/>
      <c r="C8" s="117"/>
      <c r="D8" s="118"/>
      <c r="E8" s="118"/>
      <c r="F8" s="119"/>
      <c r="G8" s="61"/>
    </row>
    <row r="9" spans="1:7" ht="12.75" customHeight="1">
      <c r="A9" s="1"/>
      <c r="B9" s="112"/>
      <c r="C9" s="117"/>
      <c r="D9" s="118"/>
      <c r="E9" s="118"/>
      <c r="F9" s="119"/>
      <c r="G9" s="61"/>
    </row>
    <row r="10" spans="1:7" ht="12.75" customHeight="1">
      <c r="A10" s="1"/>
      <c r="B10" s="112"/>
      <c r="C10" s="117"/>
      <c r="D10" s="118"/>
      <c r="E10" s="118"/>
      <c r="F10" s="119"/>
      <c r="G10" s="61"/>
    </row>
    <row r="11" spans="1:7" ht="12.75" customHeight="1">
      <c r="A11" s="1"/>
      <c r="B11" s="113"/>
      <c r="C11" s="120"/>
      <c r="D11" s="121"/>
      <c r="E11" s="121"/>
      <c r="F11" s="122"/>
      <c r="G11" s="64"/>
    </row>
    <row r="12" spans="1:7" ht="12.75" customHeight="1">
      <c r="A12" s="1"/>
      <c r="B12" s="58"/>
      <c r="C12" s="58"/>
      <c r="D12" s="58"/>
      <c r="E12" s="58"/>
      <c r="F12" s="2"/>
    </row>
    <row r="13" spans="1:7" ht="12.75" customHeight="1">
      <c r="A13" s="10" t="s">
        <v>216</v>
      </c>
      <c r="B13" s="3"/>
      <c r="C13" s="3"/>
      <c r="D13" s="3"/>
      <c r="E13" s="3"/>
      <c r="F13" s="3"/>
      <c r="G13" s="7"/>
    </row>
    <row r="14" spans="1:7" ht="12.75" customHeight="1">
      <c r="A14" s="1"/>
      <c r="B14" s="1"/>
      <c r="C14" s="1"/>
      <c r="D14" s="1"/>
      <c r="E14" s="1"/>
      <c r="F14" s="1"/>
    </row>
    <row r="15" spans="1:7" ht="12.75" customHeight="1">
      <c r="A15" s="72" t="s">
        <v>41</v>
      </c>
      <c r="B15" s="72" t="s">
        <v>42</v>
      </c>
      <c r="C15" s="72" t="s">
        <v>43</v>
      </c>
      <c r="D15" s="72" t="s">
        <v>44</v>
      </c>
      <c r="E15" s="72" t="s">
        <v>45</v>
      </c>
      <c r="F15" s="72" t="s">
        <v>46</v>
      </c>
      <c r="G15" s="72" t="s">
        <v>47</v>
      </c>
    </row>
    <row r="16" spans="1:7" ht="12.75" customHeight="1">
      <c r="A16" s="1" t="s">
        <v>48</v>
      </c>
      <c r="B16" s="1"/>
      <c r="C16" s="1"/>
      <c r="D16" s="1"/>
      <c r="E16" s="1"/>
      <c r="F16" s="1"/>
      <c r="G16" s="1"/>
    </row>
    <row r="17" spans="1:7" ht="12.75" customHeight="1">
      <c r="A17" s="131" t="s">
        <v>114</v>
      </c>
      <c r="B17" s="110" t="s">
        <v>112</v>
      </c>
      <c r="C17" s="4" t="s">
        <v>33</v>
      </c>
      <c r="D17" s="5" t="s">
        <v>36</v>
      </c>
      <c r="E17" s="44" t="s">
        <v>184</v>
      </c>
      <c r="F17" s="48" t="s">
        <v>187</v>
      </c>
      <c r="G17" s="44" t="s">
        <v>186</v>
      </c>
    </row>
    <row r="18" spans="1:7" ht="12.75" customHeight="1">
      <c r="A18" s="1" t="s">
        <v>49</v>
      </c>
      <c r="B18" s="1"/>
      <c r="C18" s="1"/>
      <c r="D18" s="1"/>
      <c r="E18" s="1"/>
      <c r="F18" s="2"/>
      <c r="G18" s="12"/>
    </row>
    <row r="19" spans="1:7" ht="12.75" customHeight="1">
      <c r="A19" s="2"/>
      <c r="B19" s="46"/>
      <c r="C19" s="2"/>
      <c r="D19" s="2"/>
      <c r="E19" s="2"/>
      <c r="F19" s="45" t="s">
        <v>50</v>
      </c>
      <c r="G19" s="54" t="s">
        <v>134</v>
      </c>
    </row>
    <row r="20" spans="1:7" ht="12.75" customHeight="1">
      <c r="A20" s="2"/>
      <c r="C20" s="2"/>
      <c r="D20" s="2"/>
      <c r="E20" s="2"/>
      <c r="F20" s="45" t="s">
        <v>51</v>
      </c>
      <c r="G20" s="54" t="s">
        <v>136</v>
      </c>
    </row>
    <row r="21" spans="1:7" ht="12.75" customHeight="1">
      <c r="B21" s="2" t="s">
        <v>217</v>
      </c>
      <c r="E21" s="1" t="str">
        <f>cargo</f>
        <v>DIRECTOR GENERAL</v>
      </c>
    </row>
    <row r="22" spans="1:7" ht="12.75" customHeight="1">
      <c r="B22" s="1" t="str">
        <f>razonsocial</f>
        <v>Neodata, S.A. de C.V.</v>
      </c>
      <c r="E22" s="1" t="str">
        <f>responsable</f>
        <v>JORGE L. DÁVALOS MICELI</v>
      </c>
    </row>
    <row r="23" spans="1:7" ht="12.75" customHeight="1">
      <c r="G23" s="18" t="s">
        <v>52</v>
      </c>
    </row>
  </sheetData>
  <mergeCells count="2">
    <mergeCell ref="B6:B11"/>
    <mergeCell ref="C6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7"/>
  <sheetViews>
    <sheetView showGridLines="0" showZeros="0" zoomScaleNormal="100" workbookViewId="0"/>
  </sheetViews>
  <sheetFormatPr baseColWidth="10" defaultColWidth="9.140625" defaultRowHeight="12.75" customHeight="1"/>
  <cols>
    <col min="1" max="1" width="11.7109375" customWidth="1"/>
    <col min="2" max="2" width="25.42578125" customWidth="1"/>
    <col min="3" max="3" width="8.42578125" customWidth="1"/>
    <col min="4" max="4" width="11.42578125" customWidth="1"/>
    <col min="5" max="5" width="11.7109375" customWidth="1"/>
    <col min="6" max="6" width="12.7109375" customWidth="1"/>
    <col min="7" max="7" width="13.28515625" customWidth="1"/>
    <col min="8" max="8" width="9.7109375" customWidth="1"/>
  </cols>
  <sheetData>
    <row r="1" spans="1:8" ht="12.75" customHeight="1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>
      <c r="A2" s="49"/>
      <c r="B2" s="51"/>
      <c r="C2" s="50"/>
      <c r="D2" s="50"/>
      <c r="E2" s="50"/>
      <c r="F2" s="50"/>
      <c r="G2" s="49"/>
      <c r="H2" s="51"/>
    </row>
    <row r="3" spans="1:8" ht="12.75" customHeight="1">
      <c r="A3" s="52"/>
      <c r="B3" s="62"/>
      <c r="C3" s="2" t="str">
        <f>"Licitación No. "&amp;numerodeconcurso</f>
        <v>Licitación No. 2009/0257-0001</v>
      </c>
      <c r="D3" s="2"/>
      <c r="E3" s="2"/>
      <c r="F3" s="2"/>
      <c r="G3" s="52"/>
      <c r="H3" s="62"/>
    </row>
    <row r="4" spans="1:8" ht="12.75" customHeight="1">
      <c r="A4" s="52"/>
      <c r="B4" s="62"/>
      <c r="C4" s="2"/>
      <c r="D4" s="66"/>
      <c r="E4" s="66"/>
      <c r="F4" s="66"/>
      <c r="G4" s="65"/>
      <c r="H4" s="73"/>
    </row>
    <row r="5" spans="1:8" ht="12.75" customHeight="1">
      <c r="A5" s="69"/>
      <c r="B5" s="70"/>
      <c r="C5" s="2"/>
      <c r="D5" s="66"/>
      <c r="E5" s="66"/>
      <c r="F5" s="66"/>
      <c r="G5" s="65"/>
      <c r="H5" s="73"/>
    </row>
    <row r="6" spans="1:8" ht="12.75" customHeight="1">
      <c r="A6" s="125" t="str">
        <f>nombrecliente&amp;" "&amp;area&amp;" "&amp;departamento</f>
        <v>PETROLEOS MEXICANOS EXPLORACIÓN Y PRODUCCIÓN, NORTE Subdirección de planeación y presupuestos Licitaciones y concursos</v>
      </c>
      <c r="B6" s="126"/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6"/>
      <c r="G6" s="75" t="s">
        <v>218</v>
      </c>
      <c r="H6" s="74"/>
    </row>
    <row r="7" spans="1:8" ht="12.75" customHeight="1">
      <c r="A7" s="127"/>
      <c r="B7" s="128"/>
      <c r="C7" s="117"/>
      <c r="D7" s="118"/>
      <c r="E7" s="118"/>
      <c r="F7" s="119"/>
      <c r="G7" s="65"/>
      <c r="H7" s="62"/>
    </row>
    <row r="8" spans="1:8" ht="12.75" customHeight="1">
      <c r="A8" s="127"/>
      <c r="B8" s="128"/>
      <c r="C8" s="117"/>
      <c r="D8" s="118"/>
      <c r="E8" s="118"/>
      <c r="F8" s="119"/>
      <c r="G8" s="65"/>
      <c r="H8" s="62"/>
    </row>
    <row r="9" spans="1:8" ht="12.75" customHeight="1">
      <c r="A9" s="127"/>
      <c r="B9" s="128"/>
      <c r="C9" s="117"/>
      <c r="D9" s="118"/>
      <c r="E9" s="118"/>
      <c r="F9" s="119"/>
      <c r="G9" s="65"/>
      <c r="H9" s="62"/>
    </row>
    <row r="10" spans="1:8" ht="12.75" customHeight="1">
      <c r="A10" s="129"/>
      <c r="B10" s="130"/>
      <c r="C10" s="120"/>
      <c r="D10" s="121"/>
      <c r="E10" s="121"/>
      <c r="F10" s="122"/>
      <c r="G10" s="68"/>
      <c r="H10" s="70"/>
    </row>
    <row r="11" spans="1:8" ht="12.75" customHeight="1">
      <c r="A11" s="1"/>
      <c r="B11" s="1"/>
      <c r="C11" s="1"/>
      <c r="D11" s="1"/>
      <c r="E11" s="1"/>
      <c r="F11" s="1"/>
      <c r="G11" s="1"/>
      <c r="H11" s="1"/>
    </row>
    <row r="12" spans="1:8" ht="12.75" customHeight="1">
      <c r="A12" s="13" t="s">
        <v>219</v>
      </c>
      <c r="B12" s="3"/>
      <c r="C12" s="3"/>
      <c r="D12" s="3"/>
      <c r="E12" s="3"/>
      <c r="F12" s="3"/>
      <c r="G12" s="3"/>
      <c r="H12" s="3"/>
    </row>
    <row r="13" spans="1:8" ht="12.75" customHeight="1">
      <c r="A13" s="1"/>
      <c r="B13" s="1"/>
      <c r="C13" s="1"/>
      <c r="D13" s="1"/>
      <c r="E13" s="1"/>
      <c r="F13" s="1"/>
      <c r="G13" s="1"/>
      <c r="H13" s="1"/>
    </row>
    <row r="14" spans="1:8" ht="12.75" customHeight="1">
      <c r="A14" s="71" t="s">
        <v>41</v>
      </c>
      <c r="B14" s="123" t="s">
        <v>42</v>
      </c>
      <c r="C14" s="124"/>
      <c r="D14" s="71" t="s">
        <v>43</v>
      </c>
      <c r="E14" s="71" t="s">
        <v>44</v>
      </c>
      <c r="F14" s="71" t="s">
        <v>45</v>
      </c>
      <c r="G14" s="71" t="s">
        <v>47</v>
      </c>
      <c r="H14" s="71" t="s">
        <v>53</v>
      </c>
    </row>
    <row r="15" spans="1:8" ht="12.75" customHeight="1">
      <c r="A15" s="1" t="s">
        <v>48</v>
      </c>
      <c r="B15" s="1"/>
      <c r="C15" s="1"/>
      <c r="D15" s="1"/>
      <c r="E15" s="1"/>
      <c r="F15" s="1"/>
      <c r="G15" s="1"/>
      <c r="H15" s="1"/>
    </row>
    <row r="16" spans="1:8" ht="12.75" customHeight="1">
      <c r="A16" s="43" t="s">
        <v>114</v>
      </c>
      <c r="B16" s="110" t="s">
        <v>112</v>
      </c>
      <c r="C16" s="47"/>
      <c r="D16" s="4" t="s">
        <v>33</v>
      </c>
      <c r="E16" s="5" t="s">
        <v>36</v>
      </c>
      <c r="F16" s="44" t="s">
        <v>184</v>
      </c>
      <c r="G16" s="44" t="s">
        <v>186</v>
      </c>
      <c r="H16" s="6" t="s">
        <v>185</v>
      </c>
    </row>
    <row r="17" spans="8:8" ht="12.75" customHeight="1">
      <c r="H17" s="18" t="s">
        <v>52</v>
      </c>
    </row>
  </sheetData>
  <mergeCells count="3">
    <mergeCell ref="B14:C14"/>
    <mergeCell ref="C6:F10"/>
    <mergeCell ref="A6:B10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7"/>
  <sheetViews>
    <sheetView showGridLines="0" showZeros="0" zoomScaleNormal="100" workbookViewId="0"/>
  </sheetViews>
  <sheetFormatPr baseColWidth="10" defaultColWidth="9.140625" defaultRowHeight="12.75" customHeight="1"/>
  <cols>
    <col min="1" max="1" width="11.7109375" customWidth="1"/>
    <col min="2" max="2" width="25.42578125" customWidth="1"/>
    <col min="3" max="3" width="8.42578125" customWidth="1"/>
    <col min="4" max="4" width="11.42578125" customWidth="1"/>
    <col min="5" max="5" width="11.7109375" customWidth="1"/>
    <col min="6" max="6" width="12.7109375" customWidth="1"/>
    <col min="7" max="7" width="13.28515625" customWidth="1"/>
    <col min="8" max="8" width="9.7109375" customWidth="1"/>
  </cols>
  <sheetData>
    <row r="1" spans="1:8" ht="12.75" customHeight="1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>
      <c r="A2" s="49"/>
      <c r="B2" s="51"/>
      <c r="C2" s="50"/>
      <c r="D2" s="50"/>
      <c r="E2" s="50"/>
      <c r="F2" s="50"/>
      <c r="G2" s="49"/>
      <c r="H2" s="51"/>
    </row>
    <row r="3" spans="1:8" ht="12.75" customHeight="1">
      <c r="A3" s="52"/>
      <c r="B3" s="62"/>
      <c r="C3" s="2" t="str">
        <f>"Licitación No. "&amp;numerodeconcurso</f>
        <v>Licitación No. 2009/0257-0001</v>
      </c>
      <c r="D3" s="2"/>
      <c r="E3" s="2"/>
      <c r="F3" s="2"/>
      <c r="G3" s="52"/>
      <c r="H3" s="62"/>
    </row>
    <row r="4" spans="1:8" ht="12.75" customHeight="1">
      <c r="A4" s="52"/>
      <c r="B4" s="62"/>
      <c r="C4" s="2"/>
      <c r="D4" s="66"/>
      <c r="E4" s="66"/>
      <c r="F4" s="66"/>
      <c r="G4" s="65"/>
      <c r="H4" s="73"/>
    </row>
    <row r="5" spans="1:8" ht="12.75" customHeight="1">
      <c r="A5" s="69"/>
      <c r="B5" s="70"/>
      <c r="C5" s="2"/>
      <c r="D5" s="66"/>
      <c r="E5" s="66"/>
      <c r="F5" s="66"/>
      <c r="G5" s="65"/>
      <c r="H5" s="73"/>
    </row>
    <row r="6" spans="1:8" ht="12.75" customHeight="1">
      <c r="A6" s="125" t="str">
        <f>nombrecliente&amp;" "&amp;area&amp;" "&amp;departamento</f>
        <v>PETROLEOS MEXICANOS EXPLORACIÓN Y PRODUCCIÓN, NORTE Subdirección de planeación y presupuestos Licitaciones y concursos</v>
      </c>
      <c r="B6" s="126"/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6"/>
      <c r="G6" s="75" t="s">
        <v>218</v>
      </c>
      <c r="H6" s="74"/>
    </row>
    <row r="7" spans="1:8" ht="12.75" customHeight="1">
      <c r="A7" s="127"/>
      <c r="B7" s="128"/>
      <c r="C7" s="117"/>
      <c r="D7" s="118"/>
      <c r="E7" s="118"/>
      <c r="F7" s="119"/>
      <c r="G7" s="65"/>
      <c r="H7" s="62"/>
    </row>
    <row r="8" spans="1:8" ht="12.75" customHeight="1">
      <c r="A8" s="127"/>
      <c r="B8" s="128"/>
      <c r="C8" s="117"/>
      <c r="D8" s="118"/>
      <c r="E8" s="118"/>
      <c r="F8" s="119"/>
      <c r="G8" s="65"/>
      <c r="H8" s="62"/>
    </row>
    <row r="9" spans="1:8" ht="12.75" customHeight="1">
      <c r="A9" s="127"/>
      <c r="B9" s="128"/>
      <c r="C9" s="117"/>
      <c r="D9" s="118"/>
      <c r="E9" s="118"/>
      <c r="F9" s="119"/>
      <c r="G9" s="65"/>
      <c r="H9" s="62"/>
    </row>
    <row r="10" spans="1:8" ht="12.75" customHeight="1">
      <c r="A10" s="129"/>
      <c r="B10" s="130"/>
      <c r="C10" s="120"/>
      <c r="D10" s="121"/>
      <c r="E10" s="121"/>
      <c r="F10" s="122"/>
      <c r="G10" s="68"/>
      <c r="H10" s="70"/>
    </row>
    <row r="11" spans="1:8" ht="12.75" customHeight="1">
      <c r="A11" s="1"/>
      <c r="B11" s="1"/>
      <c r="C11" s="1"/>
      <c r="D11" s="1"/>
      <c r="E11" s="1"/>
      <c r="F11" s="1"/>
      <c r="G11" s="1"/>
      <c r="H11" s="1"/>
    </row>
    <row r="12" spans="1:8" ht="12.75" customHeight="1">
      <c r="A12" s="13" t="s">
        <v>219</v>
      </c>
      <c r="B12" s="3"/>
      <c r="C12" s="3"/>
      <c r="D12" s="3"/>
      <c r="E12" s="3"/>
      <c r="F12" s="3"/>
      <c r="G12" s="3"/>
      <c r="H12" s="3"/>
    </row>
    <row r="13" spans="1:8" ht="12.75" customHeight="1">
      <c r="A13" s="1"/>
      <c r="B13" s="1"/>
      <c r="C13" s="1"/>
      <c r="D13" s="1"/>
      <c r="E13" s="1"/>
      <c r="F13" s="1"/>
      <c r="G13" s="1"/>
      <c r="H13" s="1"/>
    </row>
    <row r="14" spans="1:8" ht="12.75" customHeight="1">
      <c r="A14" s="71" t="s">
        <v>41</v>
      </c>
      <c r="B14" s="123" t="s">
        <v>42</v>
      </c>
      <c r="C14" s="124"/>
      <c r="D14" s="71" t="s">
        <v>43</v>
      </c>
      <c r="E14" s="71" t="s">
        <v>44</v>
      </c>
      <c r="F14" s="71" t="s">
        <v>45</v>
      </c>
      <c r="G14" s="71" t="s">
        <v>47</v>
      </c>
      <c r="H14" s="71" t="s">
        <v>53</v>
      </c>
    </row>
    <row r="15" spans="1:8" ht="12.75" customHeight="1">
      <c r="A15" s="1" t="s">
        <v>48</v>
      </c>
      <c r="B15" s="1"/>
      <c r="C15" s="1"/>
      <c r="D15" s="1"/>
      <c r="E15" s="1"/>
      <c r="F15" s="1"/>
      <c r="G15" s="1"/>
      <c r="H15" s="1"/>
    </row>
    <row r="16" spans="1:8" ht="12.75" customHeight="1">
      <c r="A16" s="43" t="s">
        <v>111</v>
      </c>
      <c r="B16" s="110" t="s">
        <v>112</v>
      </c>
      <c r="C16" s="47"/>
      <c r="D16" s="4" t="s">
        <v>33</v>
      </c>
      <c r="E16" s="5" t="s">
        <v>36</v>
      </c>
      <c r="F16" s="44" t="s">
        <v>184</v>
      </c>
      <c r="G16" s="44" t="s">
        <v>186</v>
      </c>
      <c r="H16" s="6" t="s">
        <v>185</v>
      </c>
    </row>
    <row r="17" spans="8:8" ht="12.75" customHeight="1">
      <c r="H17" s="83" t="s">
        <v>52</v>
      </c>
    </row>
  </sheetData>
  <mergeCells count="3">
    <mergeCell ref="A6:B10"/>
    <mergeCell ref="C6:F10"/>
    <mergeCell ref="B14:C14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7"/>
  <sheetViews>
    <sheetView showGridLines="0" showZeros="0" zoomScaleNormal="100" workbookViewId="0"/>
  </sheetViews>
  <sheetFormatPr baseColWidth="10" defaultColWidth="9.140625" defaultRowHeight="12.75" customHeight="1"/>
  <cols>
    <col min="1" max="1" width="11.7109375" customWidth="1"/>
    <col min="2" max="2" width="25.42578125" customWidth="1"/>
    <col min="3" max="3" width="8.42578125" customWidth="1"/>
    <col min="4" max="4" width="11.42578125" customWidth="1"/>
    <col min="5" max="5" width="11.7109375" customWidth="1"/>
    <col min="6" max="6" width="12.7109375" customWidth="1"/>
    <col min="7" max="7" width="13.28515625" customWidth="1"/>
    <col min="8" max="8" width="7.7109375" customWidth="1"/>
    <col min="9" max="9" width="18.5703125" customWidth="1"/>
  </cols>
  <sheetData>
    <row r="1" spans="1:9" ht="12.75" customHeight="1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>
      <c r="A2" s="49"/>
      <c r="B2" s="51"/>
      <c r="C2" s="50"/>
      <c r="D2" s="50"/>
      <c r="E2" s="50"/>
      <c r="F2" s="50"/>
      <c r="G2" s="50"/>
      <c r="H2" s="49"/>
      <c r="I2" s="51"/>
    </row>
    <row r="3" spans="1:9" ht="12.75" customHeight="1">
      <c r="A3" s="52"/>
      <c r="B3" s="62"/>
      <c r="C3" s="2" t="str">
        <f>"Licitación No. "&amp;numerodeconcurso</f>
        <v>Licitación No. 2009/0257-0001</v>
      </c>
      <c r="D3" s="2"/>
      <c r="E3" s="2"/>
      <c r="F3" s="2"/>
      <c r="G3" s="2"/>
      <c r="H3" s="52"/>
      <c r="I3" s="62"/>
    </row>
    <row r="4" spans="1:9" ht="12.75" customHeight="1">
      <c r="A4" s="52"/>
      <c r="B4" s="62"/>
      <c r="C4" s="2"/>
      <c r="D4" s="66"/>
      <c r="E4" s="66"/>
      <c r="F4" s="66"/>
      <c r="G4" s="66"/>
      <c r="H4" s="65"/>
      <c r="I4" s="73"/>
    </row>
    <row r="5" spans="1:9" ht="12.75" customHeight="1">
      <c r="A5" s="69"/>
      <c r="B5" s="70"/>
      <c r="C5" s="2"/>
      <c r="D5" s="66"/>
      <c r="E5" s="66"/>
      <c r="F5" s="66"/>
      <c r="G5" s="66"/>
      <c r="H5" s="65"/>
      <c r="I5" s="73"/>
    </row>
    <row r="6" spans="1:9" ht="12.75" customHeight="1">
      <c r="A6" s="125" t="str">
        <f>nombrecliente&amp;" "&amp;area&amp;" "&amp;departamento</f>
        <v>PETROLEOS MEXICANOS EXPLORACIÓN Y PRODUCCIÓN, NORTE Subdirección de planeación y presupuestos Licitaciones y concursos</v>
      </c>
      <c r="B6" s="126"/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5"/>
      <c r="G6" s="116"/>
      <c r="H6" s="75" t="s">
        <v>218</v>
      </c>
      <c r="I6" s="74"/>
    </row>
    <row r="7" spans="1:9" ht="12.75" customHeight="1">
      <c r="A7" s="127"/>
      <c r="B7" s="128"/>
      <c r="C7" s="117"/>
      <c r="D7" s="118"/>
      <c r="E7" s="118"/>
      <c r="F7" s="118"/>
      <c r="G7" s="119"/>
      <c r="H7" s="65"/>
      <c r="I7" s="62"/>
    </row>
    <row r="8" spans="1:9" ht="12.75" customHeight="1">
      <c r="A8" s="127"/>
      <c r="B8" s="128"/>
      <c r="C8" s="117"/>
      <c r="D8" s="118"/>
      <c r="E8" s="118"/>
      <c r="F8" s="118"/>
      <c r="G8" s="119"/>
      <c r="H8" s="65"/>
      <c r="I8" s="62"/>
    </row>
    <row r="9" spans="1:9" ht="12.75" customHeight="1">
      <c r="A9" s="127"/>
      <c r="B9" s="128"/>
      <c r="C9" s="117"/>
      <c r="D9" s="118"/>
      <c r="E9" s="118"/>
      <c r="F9" s="118"/>
      <c r="G9" s="119"/>
      <c r="H9" s="65"/>
      <c r="I9" s="62"/>
    </row>
    <row r="10" spans="1:9" ht="12.75" customHeight="1">
      <c r="A10" s="129"/>
      <c r="B10" s="130"/>
      <c r="C10" s="120"/>
      <c r="D10" s="121"/>
      <c r="E10" s="121"/>
      <c r="F10" s="121"/>
      <c r="G10" s="122"/>
      <c r="H10" s="68"/>
      <c r="I10" s="70"/>
    </row>
    <row r="11" spans="1:9" ht="12.75" customHeight="1">
      <c r="A11" s="1"/>
      <c r="B11" s="1"/>
      <c r="C11" s="1"/>
      <c r="D11" s="1"/>
      <c r="E11" s="1"/>
      <c r="F11" s="1"/>
      <c r="G11" s="1"/>
      <c r="H11" s="1"/>
    </row>
    <row r="12" spans="1:9" ht="12.75" customHeight="1">
      <c r="A12" s="13" t="s">
        <v>219</v>
      </c>
      <c r="B12" s="3"/>
      <c r="C12" s="3"/>
      <c r="D12" s="3"/>
      <c r="E12" s="3"/>
      <c r="F12" s="3"/>
      <c r="G12" s="3"/>
      <c r="H12" s="3"/>
    </row>
    <row r="13" spans="1:9" ht="12.75" customHeight="1">
      <c r="A13" s="1"/>
      <c r="B13" s="1"/>
      <c r="C13" s="1"/>
      <c r="D13" s="1"/>
      <c r="E13" s="1"/>
      <c r="F13" s="1"/>
      <c r="G13" s="1"/>
      <c r="H13" s="1"/>
    </row>
    <row r="14" spans="1:9" ht="12.75" customHeight="1">
      <c r="A14" s="71" t="s">
        <v>41</v>
      </c>
      <c r="B14" s="123" t="s">
        <v>42</v>
      </c>
      <c r="C14" s="124"/>
      <c r="D14" s="71" t="s">
        <v>43</v>
      </c>
      <c r="E14" s="71" t="s">
        <v>44</v>
      </c>
      <c r="F14" s="71" t="s">
        <v>45</v>
      </c>
      <c r="G14" s="71" t="s">
        <v>47</v>
      </c>
      <c r="H14" s="71" t="s">
        <v>53</v>
      </c>
      <c r="I14" s="71" t="s">
        <v>245</v>
      </c>
    </row>
    <row r="15" spans="1:9" ht="12.75" customHeight="1">
      <c r="A15" s="1" t="s">
        <v>48</v>
      </c>
      <c r="B15" s="1"/>
      <c r="C15" s="1"/>
      <c r="D15" s="1"/>
      <c r="E15" s="1"/>
      <c r="F15" s="1"/>
      <c r="G15" s="1"/>
      <c r="H15" s="1"/>
    </row>
    <row r="16" spans="1:9" ht="87" customHeight="1">
      <c r="A16" s="43" t="s">
        <v>111</v>
      </c>
      <c r="B16" s="110" t="s">
        <v>112</v>
      </c>
      <c r="C16" s="47"/>
      <c r="D16" s="4" t="s">
        <v>33</v>
      </c>
      <c r="E16" s="5" t="s">
        <v>36</v>
      </c>
      <c r="F16" s="44" t="s">
        <v>184</v>
      </c>
      <c r="G16" s="44" t="s">
        <v>186</v>
      </c>
      <c r="H16" s="6" t="s">
        <v>185</v>
      </c>
    </row>
    <row r="17" spans="9:9" ht="12.75" customHeight="1">
      <c r="I17" s="83" t="s">
        <v>52</v>
      </c>
    </row>
  </sheetData>
  <mergeCells count="3">
    <mergeCell ref="A6:B10"/>
    <mergeCell ref="B14:C14"/>
    <mergeCell ref="C6:G10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7"/>
  <sheetViews>
    <sheetView showGridLines="0" showZeros="0" workbookViewId="0"/>
  </sheetViews>
  <sheetFormatPr baseColWidth="10" defaultColWidth="9.140625" defaultRowHeight="12.75" customHeight="1"/>
  <cols>
    <col min="1" max="1" width="9.140625" customWidth="1"/>
    <col min="2" max="2" width="20.7109375" customWidth="1"/>
    <col min="3" max="3" width="7.7109375" customWidth="1"/>
    <col min="4" max="6" width="10.7109375" customWidth="1"/>
    <col min="7" max="7" width="20.7109375" customWidth="1"/>
    <col min="8" max="9" width="14.7109375" customWidth="1"/>
  </cols>
  <sheetData>
    <row r="1" spans="1:9" ht="12.75" customHeight="1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>
      <c r="A2" s="1"/>
      <c r="B2" s="49"/>
      <c r="C2" s="49"/>
      <c r="D2" s="50"/>
      <c r="E2" s="50"/>
      <c r="F2" s="50"/>
      <c r="G2" s="76"/>
      <c r="H2" s="49"/>
      <c r="I2" s="76"/>
    </row>
    <row r="3" spans="1:9" ht="12.75" customHeight="1">
      <c r="A3" s="1"/>
      <c r="B3" s="52"/>
      <c r="C3" s="52" t="str">
        <f>"Licitación No. "&amp;numerodeconcurso</f>
        <v>Licitación No. 2009/0257-0001</v>
      </c>
      <c r="D3" s="2"/>
      <c r="E3" s="2"/>
      <c r="F3" s="2"/>
      <c r="G3" s="77"/>
      <c r="H3" s="52"/>
      <c r="I3" s="77"/>
    </row>
    <row r="4" spans="1:9" ht="12.75" customHeight="1">
      <c r="A4" s="1"/>
      <c r="B4" s="52"/>
      <c r="C4" s="65"/>
      <c r="D4" s="66"/>
      <c r="E4" s="66"/>
      <c r="F4" s="66"/>
      <c r="G4" s="77"/>
      <c r="H4" s="78"/>
      <c r="I4" s="77"/>
    </row>
    <row r="5" spans="1:9" ht="12.75" customHeight="1">
      <c r="A5" s="1"/>
      <c r="B5" s="52"/>
      <c r="C5" s="65"/>
      <c r="D5" s="66"/>
      <c r="E5" s="66"/>
      <c r="F5" s="66"/>
      <c r="G5" s="77"/>
      <c r="H5" s="78"/>
      <c r="I5" s="77"/>
    </row>
    <row r="6" spans="1:9" ht="12.75" customHeight="1">
      <c r="A6" s="1"/>
      <c r="B6" s="125" t="str">
        <f>nombrecliente&amp;" "&amp;area&amp;" "&amp;departamento</f>
        <v>PETROLEOS MEXICANOS EXPLORACIÓN Y PRODUCCIÓN, NORTE Subdirección de planeación y presupuestos Licitaciones y concursos</v>
      </c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5"/>
      <c r="G6" s="116"/>
      <c r="H6" s="81" t="s">
        <v>218</v>
      </c>
      <c r="I6" s="80"/>
    </row>
    <row r="7" spans="1:9" ht="12.75" customHeight="1">
      <c r="A7" s="1"/>
      <c r="B7" s="127"/>
      <c r="C7" s="117"/>
      <c r="D7" s="118"/>
      <c r="E7" s="118"/>
      <c r="F7" s="118"/>
      <c r="G7" s="119"/>
      <c r="H7" s="2"/>
      <c r="I7" s="77"/>
    </row>
    <row r="8" spans="1:9" ht="12.75" customHeight="1">
      <c r="A8" s="1"/>
      <c r="B8" s="127"/>
      <c r="C8" s="117"/>
      <c r="D8" s="118"/>
      <c r="E8" s="118"/>
      <c r="F8" s="118"/>
      <c r="G8" s="119"/>
      <c r="H8" s="2"/>
      <c r="I8" s="77"/>
    </row>
    <row r="9" spans="1:9" ht="12.75" customHeight="1">
      <c r="A9" s="1"/>
      <c r="B9" s="127"/>
      <c r="C9" s="117"/>
      <c r="D9" s="118"/>
      <c r="E9" s="118"/>
      <c r="F9" s="118"/>
      <c r="G9" s="119"/>
      <c r="H9" s="2"/>
      <c r="I9" s="77"/>
    </row>
    <row r="10" spans="1:9" ht="12.75" customHeight="1">
      <c r="A10" s="1"/>
      <c r="B10" s="127"/>
      <c r="C10" s="117"/>
      <c r="D10" s="118"/>
      <c r="E10" s="118"/>
      <c r="F10" s="118"/>
      <c r="G10" s="119"/>
      <c r="H10" s="2"/>
      <c r="I10" s="77"/>
    </row>
    <row r="11" spans="1:9" ht="12.75" customHeight="1">
      <c r="A11" s="1"/>
      <c r="B11" s="129"/>
      <c r="C11" s="120"/>
      <c r="D11" s="121"/>
      <c r="E11" s="121"/>
      <c r="F11" s="121"/>
      <c r="G11" s="122"/>
      <c r="H11" s="53"/>
      <c r="I11" s="79"/>
    </row>
    <row r="12" spans="1:9" ht="12.75" customHeight="1">
      <c r="A12" s="1"/>
      <c r="B12" s="1"/>
      <c r="C12" s="1"/>
      <c r="D12" s="1"/>
      <c r="E12" s="1"/>
      <c r="F12" s="1"/>
      <c r="G12" s="1"/>
      <c r="H12" s="1"/>
    </row>
    <row r="13" spans="1:9" ht="12.75" customHeight="1">
      <c r="A13" s="13" t="s">
        <v>220</v>
      </c>
      <c r="B13" s="3"/>
      <c r="C13" s="3"/>
      <c r="D13" s="3"/>
      <c r="E13" s="3"/>
      <c r="F13" s="3"/>
      <c r="G13" s="3"/>
      <c r="H13" s="3"/>
      <c r="I13" s="7"/>
    </row>
    <row r="14" spans="1:9" ht="12.75" customHeight="1">
      <c r="A14" s="1"/>
      <c r="B14" s="1"/>
      <c r="C14" s="1"/>
      <c r="D14" s="1"/>
      <c r="E14" s="1"/>
      <c r="F14" s="1"/>
      <c r="G14" s="1"/>
      <c r="H14" s="1"/>
    </row>
    <row r="15" spans="1:9" ht="22.5">
      <c r="A15" s="72" t="s">
        <v>41</v>
      </c>
      <c r="B15" s="72" t="s">
        <v>42</v>
      </c>
      <c r="C15" s="72" t="s">
        <v>43</v>
      </c>
      <c r="D15" s="72" t="s">
        <v>44</v>
      </c>
      <c r="E15" s="72" t="s">
        <v>45</v>
      </c>
      <c r="F15" s="72" t="str">
        <f>"Precio "&amp;rematesegundamoneda</f>
        <v>Precio USD</v>
      </c>
      <c r="G15" s="72" t="s">
        <v>46</v>
      </c>
      <c r="H15" s="109" t="str">
        <f>"Importe "&amp;primeramoneda</f>
        <v>Importe PESOS</v>
      </c>
      <c r="I15" s="109" t="str">
        <f>"Importe "&amp;segundamoneda</f>
        <v>Importe DÓLARES</v>
      </c>
    </row>
    <row r="16" spans="1:9" ht="12.75" customHeight="1">
      <c r="A16" s="1" t="s">
        <v>48</v>
      </c>
      <c r="B16" s="1"/>
      <c r="C16" s="1"/>
      <c r="D16" s="1"/>
      <c r="E16" s="1"/>
      <c r="F16" s="1"/>
      <c r="G16" s="1"/>
      <c r="H16" s="1"/>
      <c r="I16" s="1"/>
    </row>
    <row r="17" spans="1:9" ht="12.75" customHeight="1">
      <c r="A17" s="43" t="s">
        <v>111</v>
      </c>
      <c r="B17" s="110" t="s">
        <v>112</v>
      </c>
      <c r="C17" s="4" t="s">
        <v>33</v>
      </c>
      <c r="D17" s="5" t="s">
        <v>36</v>
      </c>
      <c r="E17" s="44" t="s">
        <v>184</v>
      </c>
      <c r="F17" s="44" t="s">
        <v>121</v>
      </c>
      <c r="G17" s="108" t="s">
        <v>131</v>
      </c>
      <c r="H17" s="44" t="s">
        <v>186</v>
      </c>
      <c r="I17" s="44" t="s">
        <v>123</v>
      </c>
    </row>
    <row r="18" spans="1:9" ht="12.75" customHeight="1">
      <c r="A18" s="1" t="s">
        <v>49</v>
      </c>
      <c r="B18" s="1"/>
      <c r="C18" s="1"/>
      <c r="D18" s="1"/>
      <c r="E18" s="1"/>
      <c r="F18" s="1"/>
      <c r="G18" s="1"/>
      <c r="H18" s="1"/>
    </row>
    <row r="19" spans="1:9" ht="12.75" customHeight="1">
      <c r="A19" s="2"/>
      <c r="B19" s="12"/>
      <c r="C19" s="2"/>
      <c r="D19" s="2"/>
      <c r="E19" s="2"/>
      <c r="F19" s="2"/>
      <c r="G19" s="11" t="s">
        <v>50</v>
      </c>
      <c r="H19" s="54" t="s">
        <v>134</v>
      </c>
      <c r="I19" s="54" t="s">
        <v>126</v>
      </c>
    </row>
    <row r="20" spans="1:9">
      <c r="A20" s="57"/>
      <c r="B20" s="57" t="str">
        <f>"Parcial "&amp;primeramoneda</f>
        <v>Parcial PESOS</v>
      </c>
      <c r="C20" s="55" t="s">
        <v>124</v>
      </c>
      <c r="D20" s="17"/>
      <c r="E20" s="17"/>
      <c r="F20" s="2"/>
      <c r="G20" s="12"/>
      <c r="H20" s="8"/>
      <c r="I20" s="8"/>
    </row>
    <row r="21" spans="1:9" ht="12.75" customHeight="1">
      <c r="A21" s="57"/>
      <c r="B21" s="57" t="str">
        <f>"Parcial "&amp;segundamoneda</f>
        <v>Parcial DÓLARES</v>
      </c>
      <c r="C21" s="55" t="s">
        <v>127</v>
      </c>
      <c r="D21" s="17"/>
      <c r="E21" s="17"/>
      <c r="F21" s="2"/>
      <c r="G21" s="12"/>
      <c r="H21" s="8"/>
      <c r="I21" s="8"/>
    </row>
    <row r="22" spans="1:9" ht="12.75" customHeight="1">
      <c r="A22" s="57"/>
      <c r="B22" s="57"/>
      <c r="C22" s="2"/>
      <c r="D22" s="2"/>
      <c r="E22" s="2"/>
      <c r="F22" s="2"/>
      <c r="G22" s="11" t="s">
        <v>51</v>
      </c>
      <c r="H22" s="54" t="s">
        <v>136</v>
      </c>
      <c r="I22" s="54" t="s">
        <v>128</v>
      </c>
    </row>
    <row r="23" spans="1:9" ht="12.75" customHeight="1">
      <c r="A23" s="57"/>
      <c r="B23" s="57" t="str">
        <f>"Acumulado "&amp;primeramoneda</f>
        <v>Acumulado PESOS</v>
      </c>
      <c r="C23" s="55" t="s">
        <v>125</v>
      </c>
      <c r="D23" s="17"/>
      <c r="E23" s="17"/>
      <c r="F23" s="2"/>
      <c r="G23" s="12"/>
      <c r="H23" s="8"/>
      <c r="I23" s="8"/>
    </row>
    <row r="24" spans="1:9" ht="12.75" customHeight="1">
      <c r="A24" s="57"/>
      <c r="B24" s="57" t="str">
        <f>"Acumulado "&amp;segundamoneda</f>
        <v>Acumulado DÓLARES</v>
      </c>
      <c r="C24" s="55" t="s">
        <v>129</v>
      </c>
      <c r="D24" s="17"/>
      <c r="E24" s="17"/>
      <c r="F24" s="2"/>
      <c r="G24" s="12"/>
      <c r="H24" s="8"/>
      <c r="I24" s="8"/>
    </row>
    <row r="25" spans="1:9" ht="12.75" customHeight="1">
      <c r="B25" s="82" t="s">
        <v>217</v>
      </c>
      <c r="G25" s="82" t="str">
        <f>cargo</f>
        <v>DIRECTOR GENERAL</v>
      </c>
    </row>
    <row r="26" spans="1:9" ht="12.75" customHeight="1">
      <c r="B26" s="82" t="str">
        <f>razonsocial</f>
        <v>Neodata, S.A. de C.V.</v>
      </c>
      <c r="G26" s="82" t="str">
        <f>responsable</f>
        <v>JORGE L. DÁVALOS MICELI</v>
      </c>
    </row>
    <row r="27" spans="1:9" ht="12.75" customHeight="1">
      <c r="I27" s="18" t="s">
        <v>52</v>
      </c>
    </row>
  </sheetData>
  <mergeCells count="2">
    <mergeCell ref="B6:B11"/>
    <mergeCell ref="C6:G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Anexo DE-9</vt:lpstr>
      <vt:lpstr>Anexo DE-9 Cod Auxiliar</vt:lpstr>
      <vt:lpstr>Código Auxiliar</vt:lpstr>
      <vt:lpstr>Estándar</vt:lpstr>
      <vt:lpstr>Estándar con Imagen</vt:lpstr>
      <vt:lpstr>Multimoneda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mruiz</cp:lastModifiedBy>
  <cp:lastPrinted>2010-05-03T16:08:08Z</cp:lastPrinted>
  <dcterms:created xsi:type="dcterms:W3CDTF">2009-08-19T16:41:37Z</dcterms:created>
  <dcterms:modified xsi:type="dcterms:W3CDTF">2011-02-04T17:20:26Z</dcterms:modified>
</cp:coreProperties>
</file>